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4" i="1" s="1"/>
  <c r="C6" i="1"/>
  <c r="D4" i="1" l="1"/>
  <c r="E4" i="1"/>
  <c r="G24" i="1"/>
  <c r="G20" i="1"/>
  <c r="G17" i="1"/>
  <c r="G16" i="1"/>
  <c r="G13" i="1"/>
  <c r="G9" i="1"/>
  <c r="F24" i="1"/>
  <c r="F23" i="1"/>
  <c r="G23" i="1" s="1"/>
  <c r="F22" i="1"/>
  <c r="G22" i="1" s="1"/>
  <c r="F21" i="1"/>
  <c r="G21" i="1" s="1"/>
  <c r="F20" i="1"/>
  <c r="F19" i="1"/>
  <c r="G19" i="1" s="1"/>
  <c r="F18" i="1"/>
  <c r="G18" i="1" s="1"/>
  <c r="F17" i="1"/>
  <c r="F16" i="1"/>
  <c r="F13" i="1"/>
  <c r="F12" i="1"/>
  <c r="G12" i="1" s="1"/>
  <c r="F11" i="1"/>
  <c r="G11" i="1" s="1"/>
  <c r="F10" i="1"/>
  <c r="G10" i="1" s="1"/>
  <c r="F9" i="1"/>
  <c r="F8" i="1"/>
  <c r="G8" i="1" s="1"/>
  <c r="F7" i="1"/>
  <c r="G15" i="1" l="1"/>
  <c r="F15" i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<sst xmlns="http://schemas.openxmlformats.org/spreadsheetml/2006/main" count="27" uniqueCount="27">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</sst>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4" sqref="B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66465890.030000001</v>
      </c>
      <c r="D4" s="13">
        <f>SUM(D6+D15)</f>
        <v>43131503.160000004</v>
      </c>
      <c r="E4" s="13">
        <f>SUM(E6+E15)</f>
        <v>44990771.669999994</v>
      </c>
      <c r="F4" s="13">
        <f>SUM(F6+F15)</f>
        <v>64606621.520000011</v>
      </c>
      <c r="G4" s="13">
        <f>SUM(G6+G15)</f>
        <v>-1859268.5099999891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39535902.280000001</v>
      </c>
      <c r="D6" s="13">
        <f>SUM(D7:D13)</f>
        <v>41438687.32</v>
      </c>
      <c r="E6" s="13">
        <f>SUM(E7:E13)</f>
        <v>44497897.939999998</v>
      </c>
      <c r="F6" s="13">
        <f>SUM(F7:F13)</f>
        <v>36476691.660000011</v>
      </c>
      <c r="G6" s="18">
        <f>SUM(G7:G13)</f>
        <v>-3059210.6199999908</v>
      </c>
    </row>
    <row r="7" spans="1:7" x14ac:dyDescent="0.2">
      <c r="A7" s="3">
        <v>1110</v>
      </c>
      <c r="B7" s="7" t="s">
        <v>9</v>
      </c>
      <c r="C7" s="18">
        <v>16122910.199999999</v>
      </c>
      <c r="D7" s="18">
        <v>21992544.530000001</v>
      </c>
      <c r="E7" s="18">
        <v>25120919.989999998</v>
      </c>
      <c r="F7" s="18">
        <f>C7+D7-E7</f>
        <v>12994534.740000006</v>
      </c>
      <c r="G7" s="18">
        <f t="shared" ref="G7:G13" si="0">F7-C7</f>
        <v>-3128375.4599999934</v>
      </c>
    </row>
    <row r="8" spans="1:7" x14ac:dyDescent="0.2">
      <c r="A8" s="3">
        <v>1120</v>
      </c>
      <c r="B8" s="7" t="s">
        <v>10</v>
      </c>
      <c r="C8" s="18">
        <v>22147282.02</v>
      </c>
      <c r="D8" s="18">
        <v>18898269.960000001</v>
      </c>
      <c r="E8" s="18">
        <v>18359206.920000002</v>
      </c>
      <c r="F8" s="18">
        <f t="shared" ref="F8:F13" si="1">C8+D8-E8</f>
        <v>22686345.060000002</v>
      </c>
      <c r="G8" s="18">
        <f t="shared" si="0"/>
        <v>539063.04000000283</v>
      </c>
    </row>
    <row r="9" spans="1:7" x14ac:dyDescent="0.2">
      <c r="A9" s="3">
        <v>1130</v>
      </c>
      <c r="B9" s="7" t="s">
        <v>11</v>
      </c>
      <c r="C9" s="18">
        <v>209999.56</v>
      </c>
      <c r="D9" s="18">
        <v>745.41</v>
      </c>
      <c r="E9" s="18">
        <v>210744.97</v>
      </c>
      <c r="F9" s="18">
        <f t="shared" si="1"/>
        <v>0</v>
      </c>
      <c r="G9" s="18">
        <f t="shared" si="0"/>
        <v>-209999.56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1055710.5</v>
      </c>
      <c r="D11" s="18">
        <v>547127.42000000004</v>
      </c>
      <c r="E11" s="18">
        <v>807026.06</v>
      </c>
      <c r="F11" s="18">
        <f t="shared" si="1"/>
        <v>795811.85999999987</v>
      </c>
      <c r="G11" s="18">
        <f t="shared" si="0"/>
        <v>-259898.64000000013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26929987.749999996</v>
      </c>
      <c r="D15" s="13">
        <f>SUM(D16:D24)</f>
        <v>1692815.84</v>
      </c>
      <c r="E15" s="13">
        <f>SUM(E16:E24)</f>
        <v>492873.73</v>
      </c>
      <c r="F15" s="13">
        <f>SUM(F16:F24)</f>
        <v>28129929.859999999</v>
      </c>
      <c r="G15" s="13">
        <f>SUM(G16:G24)</f>
        <v>1199942.1100000017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23619723.52</v>
      </c>
      <c r="D18" s="19">
        <v>1229407.78</v>
      </c>
      <c r="E18" s="19">
        <v>265486.7</v>
      </c>
      <c r="F18" s="19">
        <f t="shared" si="3"/>
        <v>24583644.600000001</v>
      </c>
      <c r="G18" s="19">
        <f t="shared" si="2"/>
        <v>963921.08000000194</v>
      </c>
    </row>
    <row r="19" spans="1:7" x14ac:dyDescent="0.2">
      <c r="A19" s="3">
        <v>1240</v>
      </c>
      <c r="B19" s="7" t="s">
        <v>18</v>
      </c>
      <c r="C19" s="18">
        <v>4074409.56</v>
      </c>
      <c r="D19" s="18">
        <v>463408.06</v>
      </c>
      <c r="E19" s="18">
        <v>227387.03</v>
      </c>
      <c r="F19" s="18">
        <f t="shared" si="3"/>
        <v>4310430.59</v>
      </c>
      <c r="G19" s="18">
        <f t="shared" si="2"/>
        <v>236021.0299999998</v>
      </c>
    </row>
    <row r="20" spans="1:7" x14ac:dyDescent="0.2">
      <c r="A20" s="3">
        <v>1250</v>
      </c>
      <c r="B20" s="7" t="s">
        <v>19</v>
      </c>
      <c r="C20" s="18">
        <v>346662.24</v>
      </c>
      <c r="D20" s="18">
        <v>0</v>
      </c>
      <c r="E20" s="18">
        <v>0</v>
      </c>
      <c r="F20" s="18">
        <f t="shared" si="3"/>
        <v>346662.24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-1110807.57</v>
      </c>
      <c r="D21" s="18">
        <v>0</v>
      </c>
      <c r="E21" s="18">
        <v>0</v>
      </c>
      <c r="F21" s="18">
        <f t="shared" si="3"/>
        <v>-1110807.57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2018-03-08T18:40:55Z</cp:lastPrinted>
  <dcterms:created xsi:type="dcterms:W3CDTF">2014-02-09T04:04:15Z</dcterms:created>
  <dcterms:modified xsi:type="dcterms:W3CDTF">2018-07-25T19:34:19Z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